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vantbcgovuk-my.sharepoint.com/personal/daniel_faulkner_havant_gov_uk/Documents/Desktop/"/>
    </mc:Choice>
  </mc:AlternateContent>
  <xr:revisionPtr revIDLastSave="0" documentId="8_{002D9F56-859C-4B02-A01C-0B3623DB2BDA}" xr6:coauthVersionLast="47" xr6:coauthVersionMax="47" xr10:uidLastSave="{00000000-0000-0000-0000-000000000000}"/>
  <bookViews>
    <workbookView xWindow="-108" yWindow="-108" windowWidth="23256" windowHeight="12456" tabRatio="696" xr2:uid="{00000000-000D-0000-FFFF-FFFF00000000}"/>
  </bookViews>
  <sheets>
    <sheet name="2025-26 HBC Parking" sheetId="18" r:id="rId1"/>
    <sheet name="2022-23 HBC Off Street" sheetId="15" r:id="rId2"/>
    <sheet name="2022-23 HBC On Street" sheetId="1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8" l="1"/>
  <c r="B22" i="18"/>
  <c r="B5" i="18"/>
  <c r="B12" i="18"/>
  <c r="B11" i="18"/>
  <c r="B8" i="18"/>
  <c r="B32" i="18"/>
  <c r="B35" i="18" s="1"/>
</calcChain>
</file>

<file path=xl/sharedStrings.xml><?xml version="1.0" encoding="utf-8"?>
<sst xmlns="http://schemas.openxmlformats.org/spreadsheetml/2006/main" count="83" uniqueCount="38">
  <si>
    <t xml:space="preserve">Havant Borough Council </t>
  </si>
  <si>
    <t xml:space="preserve">Off Street </t>
  </si>
  <si>
    <t>Please note that the figures presented below are based on the actual spend data for 2025/26, correct as at 18/06/2026. The final end of year out-tum position is still to be confirmed and therefore the End of Year Accounts may reflect slightly different figures.</t>
  </si>
  <si>
    <t>Expenditure</t>
  </si>
  <si>
    <t>All associated costs to Staffing</t>
  </si>
  <si>
    <t>IT recharges</t>
  </si>
  <si>
    <t>Premises</t>
  </si>
  <si>
    <t>-Electricity</t>
  </si>
  <si>
    <t>-Insurance</t>
  </si>
  <si>
    <t>Transport</t>
  </si>
  <si>
    <t>-Servcing and maint</t>
  </si>
  <si>
    <t>-Fuel</t>
  </si>
  <si>
    <t>-Vehicle Tax</t>
  </si>
  <si>
    <t>Supplies &amp; Services</t>
  </si>
  <si>
    <t>-Printing inlcuding stationery</t>
  </si>
  <si>
    <t>-Legal Fees inlcuding court costs</t>
  </si>
  <si>
    <t>-Professional Fees inlcuding DVLA and CRB</t>
  </si>
  <si>
    <t>-Contracted Services (Parking and Traffic contract with EHDC)</t>
  </si>
  <si>
    <t>-Low value contracts (RingGo and cash collections from meters)</t>
  </si>
  <si>
    <t>-Business Rates</t>
  </si>
  <si>
    <t>-Postage</t>
  </si>
  <si>
    <t>-Other including subscriptions and bank charges</t>
  </si>
  <si>
    <t>Car Park Improvements</t>
  </si>
  <si>
    <t>All associated costs to maint.</t>
  </si>
  <si>
    <t>Asset Charges</t>
  </si>
  <si>
    <t>-Depreciation, Impairment &amp; Revaluation</t>
  </si>
  <si>
    <t>Total Expenditure</t>
  </si>
  <si>
    <t>Income</t>
  </si>
  <si>
    <t>Fees &amp; Charges</t>
  </si>
  <si>
    <t>-Pay &amp; Display</t>
  </si>
  <si>
    <t xml:space="preserve">-Season Tickets/ Contract </t>
  </si>
  <si>
    <t>-Penalty Charges</t>
  </si>
  <si>
    <t>Other Income</t>
  </si>
  <si>
    <t>Total Income</t>
  </si>
  <si>
    <t>Net Total</t>
  </si>
  <si>
    <t>Please note that the figures presented below are based on the actual spend data for 2022/23, correct as at 30 May 2023. The final end of year out-tum position is still to be confirmed and therefore the End of Year Accounts may reflect slightly different figures.</t>
  </si>
  <si>
    <t>Rents, Wayleaves, Easements, Rights etc</t>
  </si>
  <si>
    <t xml:space="preserve">On Street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</si>
</sst>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2" borderId="0" applyFill="0" applyBorder="0"/>
    <xf numFmtId="0" fontId="1" fillId="2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5">
    <xf numFmtId="0" fontId="0" fillId="0" borderId="0" xfId="0" applyFill="1"/>
    <xf numFmtId="0" fontId="4" fillId="3" borderId="1" xfId="0" applyFont="1" applyFill="1" applyBorder="1"/>
    <xf numFmtId="0" fontId="4" fillId="3" borderId="2" xfId="0" applyFont="1" applyFill="1" applyBorder="1"/>
    <xf numFmtId="0" fontId="2" fillId="0" borderId="3" xfId="0" applyFont="1" applyFill="1" applyBorder="1"/>
    <xf numFmtId="0" fontId="3" fillId="0" borderId="3" xfId="0" applyFont="1" applyFill="1" applyBorder="1"/>
    <xf numFmtId="37" fontId="2" fillId="0" borderId="3" xfId="0" applyNumberFormat="1" applyFont="1" applyFill="1" applyBorder="1" applyAlignment="1">
      <alignment horizontal="left"/>
    </xf>
    <xf numFmtId="44" fontId="2" fillId="0" borderId="4" xfId="8" applyFont="1" applyFill="1" applyBorder="1" applyAlignment="1">
      <alignment horizontal="center"/>
    </xf>
    <xf numFmtId="44" fontId="2" fillId="0" borderId="4" xfId="8" applyFont="1" applyFill="1" applyBorder="1"/>
    <xf numFmtId="0" fontId="3" fillId="4" borderId="3" xfId="0" applyFont="1" applyFill="1" applyBorder="1"/>
    <xf numFmtId="44" fontId="2" fillId="4" borderId="4" xfId="8" applyFont="1" applyFill="1" applyBorder="1"/>
    <xf numFmtId="44" fontId="3" fillId="4" borderId="4" xfId="8" applyFont="1" applyFill="1" applyBorder="1"/>
    <xf numFmtId="13" fontId="3" fillId="0" borderId="4" xfId="8" quotePrefix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2" fillId="0" borderId="3" xfId="0" quotePrefix="1" applyFont="1" applyFill="1" applyBorder="1"/>
    <xf numFmtId="164" fontId="3" fillId="4" borderId="3" xfId="0" applyNumberFormat="1" applyFont="1" applyFill="1" applyBorder="1"/>
  </cellXfs>
  <cellStyles count="9">
    <cellStyle name="Currency" xfId="8" builtinId="4"/>
    <cellStyle name="Normal" xfId="0" builtinId="0"/>
    <cellStyle name="Normal 2" xfId="1" xr:uid="{00000000-0005-0000-0000-000002000000}"/>
    <cellStyle name="Normal 2 2" xfId="5" xr:uid="{00000000-0005-0000-0000-000003000000}"/>
    <cellStyle name="Normal 3" xfId="4" xr:uid="{00000000-0005-0000-0000-000004000000}"/>
    <cellStyle name="Normal 4" xfId="2" xr:uid="{00000000-0005-0000-0000-000005000000}"/>
    <cellStyle name="Normal 5" xfId="3" xr:uid="{00000000-0005-0000-0000-000006000000}"/>
    <cellStyle name="Normal 6" xfId="7" xr:uid="{00000000-0005-0000-0000-000007000000}"/>
    <cellStyle name="Normal 7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7EAC-2992-436F-AF90-7A136F1A01FB}">
  <dimension ref="A1:B36"/>
  <sheetViews>
    <sheetView tabSelected="1" workbookViewId="0">
      <selection activeCell="S30" sqref="S30"/>
    </sheetView>
  </sheetViews>
  <sheetFormatPr defaultRowHeight="13.2" x14ac:dyDescent="0.25"/>
  <cols>
    <col min="1" max="1" width="89.88671875" customWidth="1"/>
    <col min="2" max="2" width="27.44140625" customWidth="1"/>
    <col min="3" max="3" width="8.88671875" customWidth="1"/>
  </cols>
  <sheetData>
    <row r="1" spans="1:2" ht="22.8" x14ac:dyDescent="0.4">
      <c r="A1" s="1" t="s">
        <v>0</v>
      </c>
      <c r="B1" s="2"/>
    </row>
    <row r="2" spans="1:2" ht="13.8" x14ac:dyDescent="0.25">
      <c r="A2" s="3" t="s">
        <v>1</v>
      </c>
      <c r="B2" s="11"/>
    </row>
    <row r="3" spans="1:2" ht="41.4" x14ac:dyDescent="0.25">
      <c r="A3" s="12" t="s">
        <v>2</v>
      </c>
      <c r="B3" s="11"/>
    </row>
    <row r="4" spans="1:2" ht="13.8" x14ac:dyDescent="0.25">
      <c r="A4" s="8" t="s">
        <v>3</v>
      </c>
      <c r="B4" s="9"/>
    </row>
    <row r="5" spans="1:2" ht="13.8" x14ac:dyDescent="0.25">
      <c r="A5" s="3" t="s">
        <v>4</v>
      </c>
      <c r="B5" s="7">
        <f>642622.68+140+346.22+2712.95</f>
        <v>645821.85</v>
      </c>
    </row>
    <row r="6" spans="1:2" ht="13.8" x14ac:dyDescent="0.25">
      <c r="A6" s="3" t="s">
        <v>5</v>
      </c>
      <c r="B6" s="7">
        <v>448.95</v>
      </c>
    </row>
    <row r="7" spans="1:2" ht="13.8" x14ac:dyDescent="0.25">
      <c r="A7" s="8" t="s">
        <v>6</v>
      </c>
      <c r="B7" s="10"/>
    </row>
    <row r="8" spans="1:2" ht="13.8" x14ac:dyDescent="0.25">
      <c r="A8" s="3" t="s">
        <v>7</v>
      </c>
      <c r="B8" s="7">
        <f>2774.81+384.5</f>
        <v>3159.31</v>
      </c>
    </row>
    <row r="9" spans="1:2" ht="13.8" x14ac:dyDescent="0.25">
      <c r="A9" s="3" t="s">
        <v>8</v>
      </c>
      <c r="B9" s="7">
        <v>3633</v>
      </c>
    </row>
    <row r="10" spans="1:2" ht="13.8" x14ac:dyDescent="0.25">
      <c r="A10" s="8" t="s">
        <v>9</v>
      </c>
      <c r="B10" s="10"/>
    </row>
    <row r="11" spans="1:2" ht="13.8" x14ac:dyDescent="0.25">
      <c r="A11" s="13" t="s">
        <v>10</v>
      </c>
      <c r="B11" s="7">
        <f>162.63</f>
        <v>162.63</v>
      </c>
    </row>
    <row r="12" spans="1:2" ht="13.8" x14ac:dyDescent="0.25">
      <c r="A12" s="13" t="s">
        <v>11</v>
      </c>
      <c r="B12" s="7">
        <f>3149.74</f>
        <v>3149.74</v>
      </c>
    </row>
    <row r="13" spans="1:2" ht="13.8" x14ac:dyDescent="0.25">
      <c r="A13" s="13" t="s">
        <v>12</v>
      </c>
      <c r="B13" s="7">
        <v>576.75</v>
      </c>
    </row>
    <row r="14" spans="1:2" ht="13.8" x14ac:dyDescent="0.25">
      <c r="A14" s="8" t="s">
        <v>13</v>
      </c>
      <c r="B14" s="10"/>
    </row>
    <row r="15" spans="1:2" ht="13.8" x14ac:dyDescent="0.25">
      <c r="A15" s="13" t="s">
        <v>14</v>
      </c>
      <c r="B15" s="7">
        <v>6151.97</v>
      </c>
    </row>
    <row r="16" spans="1:2" ht="13.8" x14ac:dyDescent="0.25">
      <c r="A16" s="13" t="s">
        <v>15</v>
      </c>
      <c r="B16" s="7">
        <v>12997</v>
      </c>
    </row>
    <row r="17" spans="1:2" ht="13.8" x14ac:dyDescent="0.25">
      <c r="A17" s="13" t="s">
        <v>16</v>
      </c>
      <c r="B17" s="7">
        <v>2099</v>
      </c>
    </row>
    <row r="18" spans="1:2" ht="13.8" x14ac:dyDescent="0.25">
      <c r="A18" s="13" t="s">
        <v>17</v>
      </c>
      <c r="B18" s="7">
        <v>30060.27</v>
      </c>
    </row>
    <row r="19" spans="1:2" ht="13.8" x14ac:dyDescent="0.25">
      <c r="A19" s="13" t="s">
        <v>18</v>
      </c>
      <c r="B19" s="7">
        <v>70960.56</v>
      </c>
    </row>
    <row r="20" spans="1:2" ht="13.8" x14ac:dyDescent="0.25">
      <c r="A20" s="13" t="s">
        <v>19</v>
      </c>
      <c r="B20" s="7">
        <v>165501.64000000001</v>
      </c>
    </row>
    <row r="21" spans="1:2" ht="13.8" x14ac:dyDescent="0.25">
      <c r="A21" s="3" t="s">
        <v>20</v>
      </c>
      <c r="B21" s="7"/>
    </row>
    <row r="22" spans="1:2" ht="13.8" x14ac:dyDescent="0.25">
      <c r="A22" s="13" t="s">
        <v>21</v>
      </c>
      <c r="B22" s="7">
        <f>195.7+40695.91+1030.41+35+612.51+65491.69+3312.6</f>
        <v>111373.82</v>
      </c>
    </row>
    <row r="23" spans="1:2" ht="13.8" x14ac:dyDescent="0.25">
      <c r="A23" s="8" t="s">
        <v>22</v>
      </c>
      <c r="B23" s="10"/>
    </row>
    <row r="24" spans="1:2" ht="13.8" x14ac:dyDescent="0.25">
      <c r="A24" s="3" t="s">
        <v>23</v>
      </c>
      <c r="B24" s="7">
        <v>108569.39</v>
      </c>
    </row>
    <row r="25" spans="1:2" ht="13.8" x14ac:dyDescent="0.25">
      <c r="A25" s="8" t="s">
        <v>24</v>
      </c>
      <c r="B25" s="10"/>
    </row>
    <row r="26" spans="1:2" ht="13.8" x14ac:dyDescent="0.25">
      <c r="A26" s="3" t="s">
        <v>25</v>
      </c>
      <c r="B26" s="7"/>
    </row>
    <row r="27" spans="1:2" ht="13.8" x14ac:dyDescent="0.25">
      <c r="A27" s="8" t="s">
        <v>26</v>
      </c>
      <c r="B27" s="14">
        <v>1164665.8799999999</v>
      </c>
    </row>
    <row r="28" spans="1:2" ht="13.8" x14ac:dyDescent="0.25">
      <c r="A28" s="4"/>
      <c r="B28" s="7"/>
    </row>
    <row r="29" spans="1:2" ht="13.8" x14ac:dyDescent="0.25">
      <c r="A29" s="8" t="s">
        <v>27</v>
      </c>
      <c r="B29" s="10"/>
    </row>
    <row r="30" spans="1:2" ht="13.8" x14ac:dyDescent="0.25">
      <c r="A30" s="8" t="s">
        <v>28</v>
      </c>
      <c r="B30" s="10"/>
    </row>
    <row r="31" spans="1:2" ht="13.8" x14ac:dyDescent="0.25">
      <c r="A31" s="3" t="s">
        <v>29</v>
      </c>
      <c r="B31" s="6">
        <v>2329247.65</v>
      </c>
    </row>
    <row r="32" spans="1:2" ht="13.8" x14ac:dyDescent="0.25">
      <c r="A32" s="3" t="s">
        <v>30</v>
      </c>
      <c r="B32" s="6">
        <f>152557.88+180</f>
        <v>152737.88</v>
      </c>
    </row>
    <row r="33" spans="1:2" ht="13.8" x14ac:dyDescent="0.25">
      <c r="A33" s="3" t="s">
        <v>31</v>
      </c>
      <c r="B33" s="6">
        <v>213564.22</v>
      </c>
    </row>
    <row r="34" spans="1:2" ht="13.8" x14ac:dyDescent="0.25">
      <c r="A34" s="5" t="s">
        <v>32</v>
      </c>
      <c r="B34" s="6">
        <v>6064.47</v>
      </c>
    </row>
    <row r="35" spans="1:2" ht="13.8" x14ac:dyDescent="0.25">
      <c r="A35" s="8" t="s">
        <v>33</v>
      </c>
      <c r="B35" s="10">
        <f>SUM(B31:B34)</f>
        <v>2701614.22</v>
      </c>
    </row>
    <row r="36" spans="1:2" ht="13.8" x14ac:dyDescent="0.25">
      <c r="A36" s="8" t="s">
        <v>34</v>
      </c>
      <c r="B36" s="10">
        <f>-2701614.22+1164665.88</f>
        <v>-1536948.3400000003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849E-7492-4045-A6EB-25880B7E02E2}">
  <dimension ref="A1:B35"/>
  <sheetViews>
    <sheetView workbookViewId="0"/>
  </sheetViews>
  <sheetFormatPr defaultRowHeight="13.2" x14ac:dyDescent="0.25"/>
  <cols>
    <col min="1" max="1" width="89.88671875" customWidth="1"/>
    <col min="2" max="2" width="20.33203125" customWidth="1"/>
    <col min="3" max="3" width="8.88671875" customWidth="1"/>
  </cols>
  <sheetData>
    <row r="1" spans="1:2" ht="22.8" x14ac:dyDescent="0.4">
      <c r="A1" s="1" t="s">
        <v>0</v>
      </c>
      <c r="B1" s="2"/>
    </row>
    <row r="2" spans="1:2" ht="13.8" x14ac:dyDescent="0.25">
      <c r="A2" s="3" t="s">
        <v>1</v>
      </c>
      <c r="B2" s="11"/>
    </row>
    <row r="3" spans="1:2" ht="41.4" x14ac:dyDescent="0.25">
      <c r="A3" s="12" t="s">
        <v>35</v>
      </c>
      <c r="B3" s="11"/>
    </row>
    <row r="4" spans="1:2" ht="13.8" x14ac:dyDescent="0.25">
      <c r="A4" s="8" t="s">
        <v>3</v>
      </c>
      <c r="B4" s="9"/>
    </row>
    <row r="5" spans="1:2" ht="13.8" x14ac:dyDescent="0.25">
      <c r="A5" s="3" t="s">
        <v>4</v>
      </c>
      <c r="B5" s="7"/>
    </row>
    <row r="6" spans="1:2" ht="13.8" x14ac:dyDescent="0.25">
      <c r="A6" s="3" t="s">
        <v>5</v>
      </c>
      <c r="B6" s="7">
        <v>900</v>
      </c>
    </row>
    <row r="7" spans="1:2" ht="13.8" x14ac:dyDescent="0.25">
      <c r="A7" s="8" t="s">
        <v>6</v>
      </c>
      <c r="B7" s="10"/>
    </row>
    <row r="8" spans="1:2" ht="13.8" x14ac:dyDescent="0.25">
      <c r="A8" s="3" t="s">
        <v>7</v>
      </c>
      <c r="B8" s="7">
        <v>2615</v>
      </c>
    </row>
    <row r="9" spans="1:2" ht="13.8" x14ac:dyDescent="0.25">
      <c r="A9" s="3" t="s">
        <v>8</v>
      </c>
      <c r="B9" s="7">
        <v>1100</v>
      </c>
    </row>
    <row r="10" spans="1:2" ht="13.8" x14ac:dyDescent="0.25">
      <c r="A10" s="8" t="s">
        <v>9</v>
      </c>
      <c r="B10" s="10"/>
    </row>
    <row r="11" spans="1:2" ht="13.8" x14ac:dyDescent="0.25">
      <c r="A11" s="13" t="s">
        <v>10</v>
      </c>
      <c r="B11" s="7">
        <v>4978.63</v>
      </c>
    </row>
    <row r="12" spans="1:2" ht="13.8" x14ac:dyDescent="0.25">
      <c r="A12" s="13" t="s">
        <v>11</v>
      </c>
      <c r="B12" s="7">
        <v>3595.16</v>
      </c>
    </row>
    <row r="13" spans="1:2" ht="13.8" x14ac:dyDescent="0.25">
      <c r="A13" s="13" t="s">
        <v>12</v>
      </c>
      <c r="B13" s="7">
        <v>1200</v>
      </c>
    </row>
    <row r="14" spans="1:2" ht="13.8" x14ac:dyDescent="0.25">
      <c r="A14" s="8" t="s">
        <v>13</v>
      </c>
      <c r="B14" s="10"/>
    </row>
    <row r="15" spans="1:2" ht="13.8" x14ac:dyDescent="0.25">
      <c r="A15" s="13" t="s">
        <v>14</v>
      </c>
      <c r="B15" s="7">
        <v>1999.14</v>
      </c>
    </row>
    <row r="16" spans="1:2" ht="13.8" x14ac:dyDescent="0.25">
      <c r="A16" s="13" t="s">
        <v>15</v>
      </c>
      <c r="B16" s="7">
        <v>3441</v>
      </c>
    </row>
    <row r="17" spans="1:2" ht="13.8" x14ac:dyDescent="0.25">
      <c r="A17" s="13" t="s">
        <v>16</v>
      </c>
      <c r="B17" s="7">
        <v>3692</v>
      </c>
    </row>
    <row r="18" spans="1:2" ht="13.8" x14ac:dyDescent="0.25">
      <c r="A18" s="13" t="s">
        <v>17</v>
      </c>
      <c r="B18" s="7">
        <v>199597</v>
      </c>
    </row>
    <row r="19" spans="1:2" ht="13.8" x14ac:dyDescent="0.25">
      <c r="A19" s="13" t="s">
        <v>18</v>
      </c>
      <c r="B19" s="7">
        <v>126419.04</v>
      </c>
    </row>
    <row r="20" spans="1:2" ht="13.8" x14ac:dyDescent="0.25">
      <c r="A20" s="3" t="s">
        <v>20</v>
      </c>
      <c r="B20" s="7">
        <v>521.02</v>
      </c>
    </row>
    <row r="21" spans="1:2" ht="13.8" x14ac:dyDescent="0.25">
      <c r="A21" s="13" t="s">
        <v>21</v>
      </c>
      <c r="B21" s="7">
        <v>57084</v>
      </c>
    </row>
    <row r="22" spans="1:2" ht="13.8" x14ac:dyDescent="0.25">
      <c r="A22" s="8" t="s">
        <v>22</v>
      </c>
      <c r="B22" s="10"/>
    </row>
    <row r="23" spans="1:2" ht="13.8" x14ac:dyDescent="0.25">
      <c r="A23" s="3" t="s">
        <v>23</v>
      </c>
      <c r="B23" s="7">
        <v>97219.14</v>
      </c>
    </row>
    <row r="24" spans="1:2" ht="13.8" x14ac:dyDescent="0.25">
      <c r="A24" s="8" t="s">
        <v>24</v>
      </c>
      <c r="B24" s="10"/>
    </row>
    <row r="25" spans="1:2" ht="13.8" x14ac:dyDescent="0.25">
      <c r="A25" s="3" t="s">
        <v>25</v>
      </c>
      <c r="B25" s="7"/>
    </row>
    <row r="26" spans="1:2" ht="13.8" x14ac:dyDescent="0.25">
      <c r="A26" s="8" t="s">
        <v>26</v>
      </c>
      <c r="B26" s="10"/>
    </row>
    <row r="27" spans="1:2" ht="13.8" x14ac:dyDescent="0.25">
      <c r="A27" s="4"/>
      <c r="B27" s="7"/>
    </row>
    <row r="28" spans="1:2" ht="13.8" x14ac:dyDescent="0.25">
      <c r="A28" s="8" t="s">
        <v>27</v>
      </c>
      <c r="B28" s="10"/>
    </row>
    <row r="29" spans="1:2" ht="13.8" x14ac:dyDescent="0.25">
      <c r="A29" s="8" t="s">
        <v>28</v>
      </c>
      <c r="B29" s="10"/>
    </row>
    <row r="30" spans="1:2" ht="13.8" x14ac:dyDescent="0.25">
      <c r="A30" s="3" t="s">
        <v>29</v>
      </c>
      <c r="B30" s="6">
        <v>2039397.32</v>
      </c>
    </row>
    <row r="31" spans="1:2" ht="13.8" x14ac:dyDescent="0.25">
      <c r="A31" s="3" t="s">
        <v>30</v>
      </c>
      <c r="B31" s="6">
        <v>199047</v>
      </c>
    </row>
    <row r="32" spans="1:2" ht="13.8" x14ac:dyDescent="0.25">
      <c r="A32" s="3" t="s">
        <v>31</v>
      </c>
      <c r="B32" s="6">
        <v>107664.89</v>
      </c>
    </row>
    <row r="33" spans="1:2" ht="13.8" x14ac:dyDescent="0.25">
      <c r="A33" s="5" t="s">
        <v>36</v>
      </c>
      <c r="B33" s="6">
        <v>775</v>
      </c>
    </row>
    <row r="34" spans="1:2" ht="13.8" x14ac:dyDescent="0.25">
      <c r="A34" s="8" t="s">
        <v>33</v>
      </c>
      <c r="B34" s="10"/>
    </row>
    <row r="35" spans="1:2" ht="13.8" x14ac:dyDescent="0.25">
      <c r="A35" s="8" t="s">
        <v>34</v>
      </c>
      <c r="B35" s="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BF005-DBB7-49CC-A6CB-F74D7C436F2E}">
  <dimension ref="A1:B15"/>
  <sheetViews>
    <sheetView workbookViewId="0">
      <selection activeCell="A22" sqref="A22"/>
    </sheetView>
  </sheetViews>
  <sheetFormatPr defaultRowHeight="13.2" x14ac:dyDescent="0.25"/>
  <cols>
    <col min="1" max="1" width="89.33203125" customWidth="1"/>
    <col min="2" max="2" width="17.6640625" customWidth="1"/>
  </cols>
  <sheetData>
    <row r="1" spans="1:2" ht="22.8" x14ac:dyDescent="0.4">
      <c r="A1" s="1" t="s">
        <v>0</v>
      </c>
      <c r="B1" s="2"/>
    </row>
    <row r="2" spans="1:2" ht="13.8" x14ac:dyDescent="0.25">
      <c r="A2" s="3" t="s">
        <v>37</v>
      </c>
      <c r="B2" s="11"/>
    </row>
    <row r="3" spans="1:2" ht="41.4" x14ac:dyDescent="0.25">
      <c r="A3" s="12" t="s">
        <v>35</v>
      </c>
      <c r="B3" s="11"/>
    </row>
    <row r="4" spans="1:2" ht="13.8" x14ac:dyDescent="0.25">
      <c r="A4" s="8" t="s">
        <v>3</v>
      </c>
      <c r="B4" s="9"/>
    </row>
    <row r="5" spans="1:2" ht="13.8" x14ac:dyDescent="0.25">
      <c r="A5" s="8" t="s">
        <v>13</v>
      </c>
      <c r="B5" s="10"/>
    </row>
    <row r="6" spans="1:2" ht="13.8" x14ac:dyDescent="0.25">
      <c r="A6" s="13" t="s">
        <v>15</v>
      </c>
      <c r="B6" s="7">
        <v>5535</v>
      </c>
    </row>
    <row r="7" spans="1:2" ht="13.8" x14ac:dyDescent="0.25">
      <c r="A7" s="13" t="s">
        <v>17</v>
      </c>
      <c r="B7" s="7">
        <v>199303</v>
      </c>
    </row>
    <row r="8" spans="1:2" ht="13.8" x14ac:dyDescent="0.25">
      <c r="A8" s="8" t="s">
        <v>26</v>
      </c>
      <c r="B8" s="10"/>
    </row>
    <row r="9" spans="1:2" ht="13.8" x14ac:dyDescent="0.25">
      <c r="A9" s="4"/>
      <c r="B9" s="7"/>
    </row>
    <row r="10" spans="1:2" ht="13.8" x14ac:dyDescent="0.25">
      <c r="A10" s="8" t="s">
        <v>27</v>
      </c>
      <c r="B10" s="10"/>
    </row>
    <row r="11" spans="1:2" ht="13.8" x14ac:dyDescent="0.25">
      <c r="A11" s="8" t="s">
        <v>28</v>
      </c>
      <c r="B11" s="10"/>
    </row>
    <row r="12" spans="1:2" ht="13.8" x14ac:dyDescent="0.25">
      <c r="A12" s="3" t="s">
        <v>30</v>
      </c>
      <c r="B12" s="6">
        <v>15425</v>
      </c>
    </row>
    <row r="13" spans="1:2" ht="13.8" x14ac:dyDescent="0.25">
      <c r="A13" s="3" t="s">
        <v>31</v>
      </c>
      <c r="B13" s="6">
        <v>144958.97</v>
      </c>
    </row>
    <row r="14" spans="1:2" ht="13.8" x14ac:dyDescent="0.25">
      <c r="A14" s="8" t="s">
        <v>33</v>
      </c>
      <c r="B14" s="10"/>
    </row>
    <row r="15" spans="1:2" ht="13.8" x14ac:dyDescent="0.25">
      <c r="A15" s="8" t="s">
        <v>34</v>
      </c>
      <c r="B15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A3B512CFF544E808E0DC46CA86AE4" ma:contentTypeVersion="2" ma:contentTypeDescription="Create a new document." ma:contentTypeScope="" ma:versionID="ce9d2cf1d9aa0fb7a78a0b16f778b106">
  <xsd:schema xmlns:xsd="http://www.w3.org/2001/XMLSchema" xmlns:xs="http://www.w3.org/2001/XMLSchema" xmlns:p="http://schemas.microsoft.com/office/2006/metadata/properties" xmlns:ns2="557792d5-ec4a-4d00-a209-f9d98183a79d" targetNamespace="http://schemas.microsoft.com/office/2006/metadata/properties" ma:root="true" ma:fieldsID="d03a43b825fc57fdd67d72a5183d29bc" ns2:_="">
    <xsd:import namespace="557792d5-ec4a-4d00-a209-f9d98183a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792d5-ec4a-4d00-a209-f9d98183a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AADCE-0830-4638-B605-4B44064E64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BE2033-9614-4476-B97F-F05DD9FADD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43803D-DF41-4125-8027-A3877DC34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792d5-ec4a-4d00-a209-f9d98183a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2025-26 HBC Parking</vt:lpstr>
      <vt:lpstr>2022-23 HBC Off Street</vt:lpstr>
      <vt:lpstr>2022-23 HBC On Street</vt:lpstr>
    </vt:vector>
  </TitlesOfParts>
  <Manager/>
  <Company>Waverley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Rosie :)</dc:creator>
  <cp:keywords/>
  <dc:description/>
  <cp:lastModifiedBy>Faulkner, Daniel</cp:lastModifiedBy>
  <cp:revision/>
  <dcterms:created xsi:type="dcterms:W3CDTF">2014-03-11T11:27:58Z</dcterms:created>
  <dcterms:modified xsi:type="dcterms:W3CDTF">2026-06-18T14:37:27Z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0x0101005B1A3B512CFF544E808E0DC46CA86AE4</vt:lpwstr>
  </property>
</Properties>
</file>